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<sst xmlns="http://schemas.openxmlformats.org/spreadsheetml/2006/main" count="70" uniqueCount="39">
  <si>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</si>
  <si>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</si>
  <si>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</si>
  <si>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</si>
  <si>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</si>
  <si>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</si>
  <si>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</si>
  <si>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</si>
  <si>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</si>
  <si>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</si>
  <si>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</si>
  <si>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</si>
  <si>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</si>
  <si>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</si>
  <si>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</si>
  <si>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</si>
  <si>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</si>
  <si>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</si>
  <si>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</si>
  <si>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</si>
  <si>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</si>
  <si>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</si>
  <si>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</si>
  <si>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</si>
  <si>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</si>
  <si>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</si>
  <si>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</si>
  <si>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</si>
  <si>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</si>
  <si>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</si>
  <si>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</si>
  <si>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</si>
  <si>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</si>
  <si>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</si>
  <si>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</si>
  <si>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</si>
  <si>
    <t>Tx Comptroller of Public Accounts</t>
  </si>
  <si>
    <t>Hoyle Partain</t>
  </si>
  <si>
    <t>Analysis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</si>
</sst>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2">
    <dxf>
      <font>
        <color rgb="FFFF0000"/>
      </font>
    </dxf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1"/>
      <tableStyleElement type="secondRowStripe" dxfId="20"/>
    </tableStyle>
    <tableStyle name="CheckRegister" pivot="0" count="2">
      <tableStyleElement type="headerRow" dxfId="19"/>
      <tableStyleElement type="secondRowStripe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4" headerRowDxfId="16">
  <tableColumns count="7">
    <tableColumn id="1" name="Check #" totalsRowLabel="Totals" dataDxfId="15" totalsRowDxfId="14"/>
    <tableColumn id="6" name="Date" dataDxfId="13" totalsRowDxfId="12"/>
    <tableColumn id="7" name="Description" totalsRowDxfId="11"/>
    <tableColumn id="2" name="Category" totalsRowDxfId="10"/>
    <tableColumn id="3" name="Withdrawal (-)" totalsRowFunction="sum" dataDxfId="9" totalsRowDxfId="8"/>
    <tableColumn id="4" name="Deposit (+)" totalsRowFunction="sum" dataDxfId="7" totalsRowDxfId="6"/>
    <tableColumn id="5" name="Balance" totalsRowFunction="custom" dataDxfId="5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4" dataDxfId="3">
  <tableColumns count="2">
    <tableColumn id="1" name="Category" dataDxfId="2"/>
    <tableColumn id="2" name="Total" dataDxfId="1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4"/>
  <sheetViews>
    <sheetView showGridLines="0" tabSelected="1" topLeftCell="F1" workbookViewId="0">
      <selection activeCell="J24" sqref="J24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1565.2100000000064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68983.509999999995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  <row r="21" spans="2:11" ht="18.75" customHeight="1" x14ac:dyDescent="0.25">
      <c r="F21" s="39">
        <v>43986</v>
      </c>
      <c r="G21" t="s">
        <v>36</v>
      </c>
      <c r="H21" t="s">
        <v>16</v>
      </c>
      <c r="I21" s="34">
        <v>15</v>
      </c>
      <c r="K21" s="35">
        <f>IF(ISBLANK(Register[[#This Row],[Withdrawal (-)]]),K20+Register[[#This Row],[Deposit (+)]],K20-Register[[#This Row],[Withdrawal (-)]])</f>
        <v>1792.7099999999991</v>
      </c>
    </row>
    <row r="22" spans="2:11" ht="18.75" customHeight="1" x14ac:dyDescent="0.25">
      <c r="F22" s="39">
        <v>44099</v>
      </c>
      <c r="G22" t="s">
        <v>37</v>
      </c>
      <c r="H22" t="s">
        <v>16</v>
      </c>
      <c r="I22" s="34">
        <v>207.5</v>
      </c>
      <c r="K22" s="35">
        <f>IF(ISBLANK(Register[[#This Row],[Withdrawal (-)]]),K21+Register[[#This Row],[Deposit (+)]],K21-Register[[#This Row],[Withdrawal (-)]])</f>
        <v>1585.2099999999991</v>
      </c>
    </row>
    <row r="23" spans="2:11" ht="18.75" customHeight="1" x14ac:dyDescent="0.25">
      <c r="F23" s="39">
        <v>44333</v>
      </c>
      <c r="G23" t="s">
        <v>38</v>
      </c>
      <c r="H23" t="s">
        <v>16</v>
      </c>
      <c r="I23" s="34">
        <v>10</v>
      </c>
      <c r="K23" s="35">
        <f>IF(ISBLANK(Register[[#This Row],[Withdrawal (-)]]),K22+Register[[#This Row],[Deposit (+)]],K22-Register[[#This Row],[Withdrawal (-)]])</f>
        <v>1575.2099999999991</v>
      </c>
    </row>
    <row r="24" spans="2:11" ht="18.75" customHeight="1" x14ac:dyDescent="0.25">
      <c r="F24" s="39">
        <v>44362</v>
      </c>
      <c r="G24" t="s">
        <v>38</v>
      </c>
      <c r="H24" t="s">
        <v>16</v>
      </c>
      <c r="I24" s="34">
        <v>10</v>
      </c>
      <c r="K24" s="35">
        <f>IF(ISBLANK(Register[[#This Row],[Withdrawal (-)]]),K23+Register[[#This Row],[Deposit (+)]],K23-Register[[#This Row],[Withdrawal (-)]])</f>
        <v>1565.2099999999991</v>
      </c>
    </row>
  </sheetData>
  <mergeCells count="2">
    <mergeCell ref="A1:D2"/>
    <mergeCell ref="J1:K2"/>
  </mergeCells>
  <conditionalFormatting sqref="K4:K24">
    <cfRule type="expression" dxfId="17" priority="1">
      <formula>K4&lt;0</formula>
    </cfRule>
  </conditionalFormatting>
  <dataValidations count="1">
    <dataValidation type="list" errorStyle="warning" allowBlank="1" showInputMessage="1" errorTitle="Whoops" sqref="H4:H24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2021-07-09T17:33:40Z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